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2026\"/>
    </mc:Choice>
  </mc:AlternateContent>
  <xr:revisionPtr revIDLastSave="0" documentId="13_ncr:1_{8EBFC167-024B-4899-8AF6-6ED5B709D491}" xr6:coauthVersionLast="47" xr6:coauthVersionMax="47" xr10:uidLastSave="{00000000-0000-0000-0000-000000000000}"/>
  <bookViews>
    <workbookView xWindow="-120" yWindow="-120" windowWidth="20730" windowHeight="11160" xr2:uid="{39FC9C52-4FC2-4946-B916-F92334C0CF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B21" i="1"/>
  <c r="G20" i="1"/>
  <c r="G24" i="1" s="1"/>
  <c r="F20" i="1"/>
  <c r="F24" i="1" s="1"/>
  <c r="E20" i="1"/>
  <c r="E24" i="1" s="1"/>
  <c r="D20" i="1"/>
  <c r="C20" i="1"/>
  <c r="C24" i="1" s="1"/>
  <c r="B20" i="1"/>
</calcChain>
</file>

<file path=xl/sharedStrings.xml><?xml version="1.0" encoding="utf-8"?>
<sst xmlns="http://schemas.openxmlformats.org/spreadsheetml/2006/main" count="47" uniqueCount="47">
  <si>
    <t>Jumlah Kunjungan Wisatawan Mancanegara per Bulan ke Indonesia</t>
  </si>
  <si>
    <t>Menurut Pintu Masuk (2017) – Pintu Darat</t>
  </si>
  <si>
    <t>Kode</t>
  </si>
  <si>
    <t>DL</t>
  </si>
  <si>
    <t>Total per Bulan</t>
  </si>
  <si>
    <t>Rata-rata per Bulan</t>
  </si>
  <si>
    <t>Nama</t>
  </si>
  <si>
    <t>Jayapura</t>
  </si>
  <si>
    <t>Atambuas</t>
  </si>
  <si>
    <t>Entikong</t>
  </si>
  <si>
    <t>Aruk</t>
  </si>
  <si>
    <t>Nanga Badau</t>
  </si>
  <si>
    <t xml:space="preserve">Pintu Darat Lain </t>
  </si>
  <si>
    <t>Kode Baru</t>
  </si>
  <si>
    <t>=B5&amp;UPPER(LEFT(B6,2))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</si>
  <si>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</si>
  <si>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</si>
  <si>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</si>
  <si>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</si>
  <si>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</si>
  <si>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</si>
  <si>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</si>
  <si>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</si>
  <si>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</si>
  <si>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</si>
  <si>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</si>
  <si>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</si>
  <si>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 per Pintu</t>
  </si>
  <si>
    <t>Rata-rata per Pintu</t>
  </si>
  <si>
    <t>Jumlah di atas Rerata</t>
  </si>
  <si>
    <t>&lt;</t>
  </si>
  <si>
    <t>&gt;</t>
  </si>
  <si>
    <t>Jumlah di bawah Rerata</t>
  </si>
  <si>
    <t>Keterangan</t>
  </si>
  <si>
    <t>Jumlah Terbesar</t>
  </si>
  <si>
    <t>Jumlah Terkecil</t>
  </si>
  <si>
    <t>Besaran Kontribusi</t>
  </si>
  <si>
    <t>Kontribusi</t>
  </si>
  <si>
    <t>=SUM(B8:G8)</t>
  </si>
  <si>
    <t>=AVERAGE(B8:G8)</t>
  </si>
  <si>
    <t>=COUNTIF((B8:B19),"&gt;"&amp;B21)</t>
  </si>
  <si>
    <t>=COUNTIF((B8:B19),"&lt;"&amp;B21)</t>
  </si>
  <si>
    <t>=IF(B20&gt;B21,"Sudah Baik","Terus Tingkatkan")</t>
  </si>
  <si>
    <t>=MAX(B8:B19)</t>
  </si>
  <si>
    <t>=MIN(B8:B19)</t>
  </si>
  <si>
    <t>=IF(B25&gt;B26,2000,1500)</t>
  </si>
  <si>
    <t>=B27*B20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</si>
</sst>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2" borderId="1" xfId="0" quotePrefix="1" applyFill="1" applyBorder="1" applyAlignment="1">
      <alignment vertical="center" wrapText="1"/>
    </xf>
    <xf numFmtId="2" fontId="0" fillId="2" borderId="1" xfId="0" quotePrefix="1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164" fontId="0" fillId="2" borderId="1" xfId="1" quotePrefix="1" applyNumberFormat="1" applyFont="1" applyFill="1" applyBorder="1" applyAlignment="1">
      <alignment vertical="center" wrapText="1"/>
    </xf>
    <xf numFmtId="164" fontId="0" fillId="2" borderId="1" xfId="1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/>
    <xf numFmtId="164" fontId="0" fillId="2" borderId="1" xfId="1" quotePrefix="1" applyNumberFormat="1" applyFont="1" applyFill="1" applyBorder="1" applyAlignment="1">
      <alignment vertical="center"/>
    </xf>
    <xf numFmtId="0" fontId="0" fillId="2" borderId="1" xfId="0" quotePrefix="1" applyFill="1" applyBorder="1" applyAlignment="1">
      <alignment vertical="center"/>
    </xf>
    <xf numFmtId="164" fontId="0" fillId="2" borderId="1" xfId="0" quotePrefix="1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 wrapText="1"/>
    </xf>
    <xf numFmtId="164" fontId="0" fillId="2" borderId="1" xfId="0" quotePrefix="1" applyNumberFormat="1" applyFill="1" applyBorder="1"/>
    <xf numFmtId="164" fontId="0" fillId="2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666751</xdr:colOff>
      <xdr:row>0</xdr:row>
      <xdr:rowOff>38100</xdr:rowOff>
    </xdr:from>
    <xdr:to>
      <xdr:col>0</xdr:col>
      <xdr:colOff>1504951</xdr:colOff>
      <xdr:row>3</xdr:row>
      <xdr:rowOff>114312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C48F66-A60E-4E01-981B-B4DAB4D01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38100"/>
          <a:ext cx="838200" cy="790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9A00-54DB-4310-9517-50388B121CCC}">
  <dimension ref="A1:K28"/>
  <sheetViews>
    <sheetView tabSelected="1" topLeftCell="A7" workbookViewId="0">
      <selection activeCell="H9" sqref="H9:I19"/>
    </sheetView>
  </sheetViews>
  <sheetFormatPr defaultRowHeight="15" x14ac:dyDescent="0.25"/>
  <cols>
    <col min="1" max="1" width="27.7109375" customWidth="1"/>
    <col min="2" max="7" width="16" bestFit="1" customWidth="1"/>
    <col min="8" max="8" width="14.140625" customWidth="1"/>
    <col min="9" max="9" width="21" customWidth="1"/>
  </cols>
  <sheetData>
    <row r="1" spans="1:9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</row>
    <row r="5" spans="1:9" x14ac:dyDescent="0.25">
      <c r="A5" s="3" t="s">
        <v>2</v>
      </c>
      <c r="B5" s="4">
        <v>9911</v>
      </c>
      <c r="C5" s="4">
        <v>85711</v>
      </c>
      <c r="D5" s="4">
        <v>78557</v>
      </c>
      <c r="E5" s="4">
        <v>79467</v>
      </c>
      <c r="F5" s="4">
        <v>78767</v>
      </c>
      <c r="G5" s="5" t="s">
        <v>3</v>
      </c>
      <c r="H5" s="6" t="s">
        <v>4</v>
      </c>
      <c r="I5" s="6" t="s">
        <v>5</v>
      </c>
    </row>
    <row r="6" spans="1:9" x14ac:dyDescent="0.25">
      <c r="A6" s="7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6"/>
      <c r="I6" s="6"/>
    </row>
    <row r="7" spans="1:9" ht="30" x14ac:dyDescent="0.25">
      <c r="A7" s="7" t="s">
        <v>13</v>
      </c>
      <c r="B7" s="8" t="s">
        <v>14</v>
      </c>
      <c r="C7" s="9"/>
      <c r="D7" s="9"/>
      <c r="E7" s="9"/>
      <c r="F7" s="9"/>
      <c r="G7" s="9"/>
      <c r="H7" s="6"/>
      <c r="I7" s="6"/>
    </row>
    <row r="8" spans="1:9" x14ac:dyDescent="0.25">
      <c r="A8" s="10" t="s">
        <v>15</v>
      </c>
      <c r="B8" s="11">
        <v>12417</v>
      </c>
      <c r="C8" s="11">
        <v>474</v>
      </c>
      <c r="D8" s="11">
        <v>2091</v>
      </c>
      <c r="E8" s="11">
        <v>414</v>
      </c>
      <c r="F8" s="11">
        <v>810</v>
      </c>
      <c r="G8" s="11">
        <v>110656</v>
      </c>
      <c r="H8" s="12" t="s">
        <v>38</v>
      </c>
      <c r="I8" s="13" t="s">
        <v>39</v>
      </c>
    </row>
    <row r="9" spans="1:9" x14ac:dyDescent="0.25">
      <c r="A9" s="10" t="s">
        <v>16</v>
      </c>
      <c r="B9" s="11">
        <v>7176</v>
      </c>
      <c r="C9" s="11">
        <v>4017</v>
      </c>
      <c r="D9" s="11">
        <v>1354</v>
      </c>
      <c r="E9" s="11">
        <v>511</v>
      </c>
      <c r="F9" s="11">
        <v>551</v>
      </c>
      <c r="G9" s="11">
        <v>102882</v>
      </c>
      <c r="H9" s="14"/>
      <c r="I9" s="15"/>
    </row>
    <row r="10" spans="1:9" x14ac:dyDescent="0.25">
      <c r="A10" s="10" t="s">
        <v>17</v>
      </c>
      <c r="B10" s="11">
        <v>6523</v>
      </c>
      <c r="C10" s="11">
        <v>3768</v>
      </c>
      <c r="D10" s="11">
        <v>2209</v>
      </c>
      <c r="E10" s="11">
        <v>433</v>
      </c>
      <c r="F10" s="11">
        <v>549</v>
      </c>
      <c r="G10" s="11">
        <v>76819</v>
      </c>
      <c r="H10" s="14"/>
      <c r="I10" s="15"/>
    </row>
    <row r="11" spans="1:9" x14ac:dyDescent="0.25">
      <c r="A11" s="10" t="s">
        <v>18</v>
      </c>
      <c r="B11" s="11">
        <v>10078</v>
      </c>
      <c r="C11" s="11">
        <v>5843</v>
      </c>
      <c r="D11" s="11">
        <v>172</v>
      </c>
      <c r="E11" s="11">
        <v>539</v>
      </c>
      <c r="F11" s="11">
        <v>528</v>
      </c>
      <c r="G11" s="11">
        <v>106213</v>
      </c>
      <c r="H11" s="14"/>
      <c r="I11" s="15"/>
    </row>
    <row r="12" spans="1:9" x14ac:dyDescent="0.25">
      <c r="A12" s="10" t="s">
        <v>19</v>
      </c>
      <c r="B12" s="11">
        <v>10042</v>
      </c>
      <c r="C12" s="11">
        <v>2096</v>
      </c>
      <c r="D12" s="11">
        <v>1935</v>
      </c>
      <c r="E12" s="11">
        <v>438</v>
      </c>
      <c r="F12" s="11">
        <v>808</v>
      </c>
      <c r="G12" s="11">
        <v>114135</v>
      </c>
      <c r="H12" s="14"/>
      <c r="I12" s="15"/>
    </row>
    <row r="13" spans="1:9" x14ac:dyDescent="0.25">
      <c r="A13" s="10" t="s">
        <v>20</v>
      </c>
      <c r="B13" s="11">
        <v>10488</v>
      </c>
      <c r="C13" s="11">
        <v>6238</v>
      </c>
      <c r="D13" s="11">
        <v>2157</v>
      </c>
      <c r="E13" s="11">
        <v>146</v>
      </c>
      <c r="F13" s="11">
        <v>858</v>
      </c>
      <c r="G13" s="11">
        <v>125565</v>
      </c>
      <c r="H13" s="14"/>
      <c r="I13" s="15"/>
    </row>
    <row r="14" spans="1:9" x14ac:dyDescent="0.25">
      <c r="A14" s="10" t="s">
        <v>21</v>
      </c>
      <c r="B14" s="11">
        <v>9053</v>
      </c>
      <c r="C14" s="11">
        <v>5476</v>
      </c>
      <c r="D14" s="11">
        <v>1117</v>
      </c>
      <c r="E14" s="11">
        <v>1087</v>
      </c>
      <c r="F14" s="11">
        <v>610</v>
      </c>
      <c r="G14" s="11">
        <v>123658</v>
      </c>
      <c r="H14" s="14"/>
      <c r="I14" s="15"/>
    </row>
    <row r="15" spans="1:9" x14ac:dyDescent="0.25">
      <c r="A15" s="10" t="s">
        <v>22</v>
      </c>
      <c r="B15" s="11">
        <v>9043</v>
      </c>
      <c r="C15" s="11">
        <v>612</v>
      </c>
      <c r="D15" s="11">
        <v>1255</v>
      </c>
      <c r="E15" s="11">
        <v>814</v>
      </c>
      <c r="F15" s="11">
        <v>933</v>
      </c>
      <c r="G15" s="11">
        <v>125292</v>
      </c>
      <c r="H15" s="14"/>
      <c r="I15" s="15"/>
    </row>
    <row r="16" spans="1:9" x14ac:dyDescent="0.25">
      <c r="A16" s="10" t="s">
        <v>23</v>
      </c>
      <c r="B16" s="11">
        <v>9981</v>
      </c>
      <c r="C16" s="11">
        <v>6455</v>
      </c>
      <c r="D16" s="11">
        <v>2042</v>
      </c>
      <c r="E16" s="11">
        <v>802</v>
      </c>
      <c r="F16" s="11">
        <v>673</v>
      </c>
      <c r="G16" s="11">
        <v>116701</v>
      </c>
      <c r="H16" s="14"/>
      <c r="I16" s="15"/>
    </row>
    <row r="17" spans="1:11" x14ac:dyDescent="0.25">
      <c r="A17" s="10" t="s">
        <v>24</v>
      </c>
      <c r="B17" s="11">
        <v>10359</v>
      </c>
      <c r="C17" s="11">
        <v>6167</v>
      </c>
      <c r="D17" s="11">
        <v>1095</v>
      </c>
      <c r="E17" s="11">
        <v>870</v>
      </c>
      <c r="F17" s="11">
        <v>760</v>
      </c>
      <c r="G17" s="11">
        <v>117564</v>
      </c>
      <c r="H17" s="14"/>
      <c r="I17" s="15"/>
    </row>
    <row r="18" spans="1:11" x14ac:dyDescent="0.25">
      <c r="A18" s="10" t="s">
        <v>25</v>
      </c>
      <c r="B18" s="11">
        <v>13651</v>
      </c>
      <c r="C18" s="11">
        <v>5976</v>
      </c>
      <c r="D18" s="11">
        <v>1092</v>
      </c>
      <c r="E18" s="11">
        <v>809</v>
      </c>
      <c r="F18" s="11">
        <v>704</v>
      </c>
      <c r="G18" s="11">
        <v>108421</v>
      </c>
      <c r="H18" s="14"/>
      <c r="I18" s="15"/>
    </row>
    <row r="19" spans="1:11" x14ac:dyDescent="0.25">
      <c r="A19" s="10" t="s">
        <v>26</v>
      </c>
      <c r="B19" s="11">
        <v>16246</v>
      </c>
      <c r="C19" s="11">
        <v>7081</v>
      </c>
      <c r="D19" s="11">
        <v>2818</v>
      </c>
      <c r="E19" s="11">
        <v>1919</v>
      </c>
      <c r="F19" s="11">
        <v>1199</v>
      </c>
      <c r="G19" s="11">
        <v>129785</v>
      </c>
      <c r="H19" s="14"/>
      <c r="I19" s="15"/>
    </row>
    <row r="20" spans="1:11" x14ac:dyDescent="0.25">
      <c r="A20" s="10" t="s">
        <v>27</v>
      </c>
      <c r="B20" s="16">
        <f>SUM(B8:B19)</f>
        <v>125057</v>
      </c>
      <c r="C20" s="17">
        <f t="shared" ref="C20:G20" si="0">SUM(C8:C19)</f>
        <v>54203</v>
      </c>
      <c r="D20" s="17">
        <f t="shared" si="0"/>
        <v>19337</v>
      </c>
      <c r="E20" s="17">
        <f t="shared" si="0"/>
        <v>8782</v>
      </c>
      <c r="F20" s="17">
        <f t="shared" si="0"/>
        <v>8983</v>
      </c>
      <c r="G20" s="17">
        <f t="shared" si="0"/>
        <v>1357691</v>
      </c>
      <c r="H20" s="18"/>
      <c r="I20" s="19"/>
      <c r="J20" t="s">
        <v>30</v>
      </c>
      <c r="K20" t="s">
        <v>31</v>
      </c>
    </row>
    <row r="21" spans="1:11" x14ac:dyDescent="0.25">
      <c r="A21" s="10" t="s">
        <v>28</v>
      </c>
      <c r="B21" s="20">
        <f>AVERAGE(B8:B19)</f>
        <v>10421.416666666666</v>
      </c>
      <c r="C21" s="17"/>
      <c r="D21" s="17"/>
      <c r="E21" s="17"/>
      <c r="F21" s="17"/>
      <c r="G21" s="17"/>
      <c r="H21" s="18"/>
      <c r="I21" s="19"/>
    </row>
    <row r="22" spans="1:11" x14ac:dyDescent="0.25">
      <c r="A22" s="10" t="s">
        <v>29</v>
      </c>
      <c r="B22" s="21" t="s">
        <v>40</v>
      </c>
      <c r="C22" s="14"/>
      <c r="D22" s="14"/>
      <c r="E22" s="14"/>
      <c r="F22" s="14"/>
      <c r="G22" s="14"/>
      <c r="H22" s="18"/>
      <c r="I22" s="19"/>
    </row>
    <row r="23" spans="1:11" x14ac:dyDescent="0.25">
      <c r="A23" s="10" t="s">
        <v>32</v>
      </c>
      <c r="B23" s="21" t="s">
        <v>41</v>
      </c>
      <c r="C23" s="14"/>
      <c r="D23" s="14"/>
      <c r="E23" s="14"/>
      <c r="F23" s="14"/>
      <c r="G23" s="14"/>
      <c r="H23" s="18"/>
      <c r="I23" s="19"/>
    </row>
    <row r="24" spans="1:11" x14ac:dyDescent="0.25">
      <c r="A24" s="10" t="s">
        <v>33</v>
      </c>
      <c r="B24" s="21" t="s">
        <v>42</v>
      </c>
      <c r="C24" s="21" t="str">
        <f t="shared" ref="C24:G24" si="1">IF(C20&gt;C21,"Sudah Baik","Terus Tingkatkan")</f>
        <v>Sudah Baik</v>
      </c>
      <c r="D24" s="21" t="str">
        <f t="shared" si="1"/>
        <v>Sudah Baik</v>
      </c>
      <c r="E24" s="21" t="str">
        <f t="shared" si="1"/>
        <v>Sudah Baik</v>
      </c>
      <c r="F24" s="21" t="str">
        <f t="shared" si="1"/>
        <v>Sudah Baik</v>
      </c>
      <c r="G24" s="21" t="str">
        <f t="shared" si="1"/>
        <v>Sudah Baik</v>
      </c>
      <c r="H24" s="18"/>
      <c r="I24" s="19"/>
    </row>
    <row r="25" spans="1:11" x14ac:dyDescent="0.25">
      <c r="A25" s="10" t="s">
        <v>34</v>
      </c>
      <c r="B25" s="21" t="s">
        <v>43</v>
      </c>
      <c r="C25" s="14"/>
      <c r="D25" s="14"/>
      <c r="E25" s="14"/>
      <c r="F25" s="14"/>
      <c r="G25" s="14"/>
      <c r="H25" s="18"/>
      <c r="I25" s="19"/>
    </row>
    <row r="26" spans="1:11" x14ac:dyDescent="0.25">
      <c r="A26" s="10" t="s">
        <v>35</v>
      </c>
      <c r="B26" s="22" t="s">
        <v>44</v>
      </c>
      <c r="C26" s="23"/>
      <c r="D26" s="23"/>
      <c r="E26" s="23"/>
      <c r="F26" s="23"/>
      <c r="G26" s="23"/>
      <c r="H26" s="18"/>
      <c r="I26" s="19"/>
    </row>
    <row r="27" spans="1:11" x14ac:dyDescent="0.25">
      <c r="A27" s="10" t="s">
        <v>36</v>
      </c>
      <c r="B27" s="21" t="s">
        <v>45</v>
      </c>
      <c r="C27" s="14"/>
      <c r="D27" s="14"/>
      <c r="E27" s="14"/>
      <c r="F27" s="14"/>
      <c r="G27" s="14"/>
      <c r="H27" s="18"/>
      <c r="I27" s="19"/>
    </row>
    <row r="28" spans="1:11" x14ac:dyDescent="0.25">
      <c r="A28" s="10" t="s">
        <v>37</v>
      </c>
      <c r="B28" s="24" t="s">
        <v>46</v>
      </c>
      <c r="C28" s="25"/>
      <c r="D28" s="25"/>
      <c r="E28" s="25"/>
      <c r="F28" s="25"/>
      <c r="G28" s="25"/>
      <c r="H28" s="19"/>
      <c r="I28" s="19"/>
    </row>
  </sheetData>
  <mergeCells count="4">
    <mergeCell ref="A1:I1"/>
    <mergeCell ref="A3:I3"/>
    <mergeCell ref="H5:H7"/>
    <mergeCell ref="I5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2026-02-02T01:44:19Z</dcterms:created>
  <dcterms:modified xsi:type="dcterms:W3CDTF">2026-02-02T02:26:10Z</dcterms:modified>
</cp:coreProperties>
</file>